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4/Students/"/>
    </mc:Choice>
  </mc:AlternateContent>
  <xr:revisionPtr revIDLastSave="0" documentId="8_{7A350F1B-9204-44AA-9715-40D3A258F87E}" xr6:coauthVersionLast="45" xr6:coauthVersionMax="45" xr10:uidLastSave="{00000000-0000-0000-0000-000000000000}"/>
  <bookViews>
    <workbookView xWindow="-120" yWindow="-120" windowWidth="29040" windowHeight="15720" tabRatio="737" xr2:uid="{00000000-000D-0000-FFFF-FFFF00000000}"/>
  </bookViews>
  <sheets>
    <sheet name="fall_enroll_hc_fte" sheetId="2" r:id="rId1"/>
  </sheets>
  <definedNames>
    <definedName name="HTML_CodePage" hidden="1">1252</definedName>
    <definedName name="HTML_Control" localSheetId="0" hidden="1">{"'enroll_fall_hc_fte'!$B$6:$K$28"}</definedName>
    <definedName name="HTML_Control" hidden="1">{"'enroll_fall_hc_fte'!$B$6:$K$28"}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Documents\FrontPage\enroll_fall_hc_fte.htm"</definedName>
    <definedName name="HTML_Title" hidden="1">""</definedName>
    <definedName name="_xlnm.Print_Area" localSheetId="0">fall_enroll_hc_fte!$A$1:$M$83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0" i="2" l="1"/>
  <c r="K49" i="2" l="1"/>
  <c r="J49" i="2"/>
  <c r="J48" i="2"/>
  <c r="K47" i="2"/>
  <c r="J47" i="2"/>
  <c r="K46" i="2" l="1"/>
  <c r="J46" i="2"/>
  <c r="K45" i="2" l="1"/>
  <c r="J45" i="2"/>
  <c r="K44" i="2" l="1"/>
  <c r="J44" i="2"/>
  <c r="K43" i="2" l="1"/>
  <c r="J43" i="2"/>
  <c r="K42" i="2" l="1"/>
  <c r="J42" i="2"/>
  <c r="K41" i="2" l="1"/>
  <c r="J41" i="2"/>
  <c r="K40" i="2" l="1"/>
  <c r="J40" i="2"/>
  <c r="K39" i="2" l="1"/>
  <c r="J39" i="2"/>
  <c r="K38" i="2" l="1"/>
  <c r="J38" i="2"/>
  <c r="K37" i="2" l="1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J26" i="2"/>
  <c r="K26" i="2"/>
  <c r="K25" i="2"/>
  <c r="G25" i="2"/>
  <c r="J25" i="2"/>
  <c r="K24" i="2"/>
  <c r="J24" i="2"/>
  <c r="K23" i="2"/>
  <c r="J23" i="2"/>
  <c r="K22" i="2"/>
  <c r="J22" i="2"/>
</calcChain>
</file>

<file path=xl/sharedStrings.xml><?xml version="1.0" encoding="utf-8"?>
<sst xmlns="http://schemas.openxmlformats.org/spreadsheetml/2006/main" count="15" uniqueCount="11">
  <si>
    <t>On-Campus</t>
  </si>
  <si>
    <t>Off-Campus</t>
  </si>
  <si>
    <t>Off- and On-campus</t>
  </si>
  <si>
    <t>Fall</t>
  </si>
  <si>
    <t>Headcount</t>
  </si>
  <si>
    <t>FTE</t>
  </si>
  <si>
    <t>UNIVERSITY OF MISSOURI-ST. LOUIS</t>
  </si>
  <si>
    <t>TABLE 1-7. FALL ENROLLMENT BY HEADCOUNT &amp; FTE</t>
  </si>
  <si>
    <t>*Please Note: OFF Campus (Advanced Credit High School) Fall 2020 Census Headcount is down due to local High Schools delaying the start of College Credit Classes in response to Covid-19.</t>
  </si>
  <si>
    <t xml:space="preserve"> </t>
  </si>
  <si>
    <t>Source: DHE02-4 (most recent Fall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</si>
</sst>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0" xfId="0" applyFont="1"/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5" xfId="0" applyFont="1" applyBorder="1"/>
    <xf numFmtId="0" fontId="2" fillId="0" borderId="0" xfId="0" applyFont="1" applyAlignment="1">
      <alignment horizontal="centerContinuous"/>
    </xf>
    <xf numFmtId="0" fontId="3" fillId="0" borderId="4" xfId="0" applyFont="1" applyBorder="1"/>
    <xf numFmtId="0" fontId="3" fillId="0" borderId="0" xfId="0" applyFont="1" applyAlignment="1">
      <alignment horizontal="centerContinuous"/>
    </xf>
    <xf numFmtId="0" fontId="3" fillId="0" borderId="5" xfId="0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/>
    <xf numFmtId="0" fontId="1" fillId="0" borderId="9" xfId="0" applyFont="1" applyBorder="1" applyAlignment="1">
      <alignment horizontal="left"/>
    </xf>
    <xf numFmtId="0" fontId="2" fillId="0" borderId="9" xfId="0" applyFont="1" applyBorder="1"/>
    <xf numFmtId="0" fontId="3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Fall Enrollment</a:t>
            </a:r>
          </a:p>
        </c:rich>
      </c:tx>
      <c:layout>
        <c:manualLayout>
          <c:xMode val="edge"/>
          <c:yMode val="edge"/>
          <c:x val="0.41809681117446529"/>
          <c:y val="3.06603773584905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02311104917197"/>
          <c:y val="0.15566055661823386"/>
          <c:w val="0.86718602652544541"/>
          <c:h val="0.60141578693408537"/>
        </c:manualLayout>
      </c:layout>
      <c:lineChart>
        <c:grouping val="standard"/>
        <c:varyColors val="0"/>
        <c:ser>
          <c:idx val="0"/>
          <c:order val="0"/>
          <c:tx>
            <c:v>On-Campus headcount</c:v>
          </c:tx>
          <c:cat>
            <c:numRef>
              <c:f>fall_enroll_hc_fte!$B$9:$B$51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fall_enroll_hc_fte!$D$9:$D$51</c:f>
              <c:numCache>
                <c:formatCode>#,##0</c:formatCode>
                <c:ptCount val="43"/>
                <c:pt idx="0">
                  <c:v>11747</c:v>
                </c:pt>
                <c:pt idx="1">
                  <c:v>11558</c:v>
                </c:pt>
                <c:pt idx="2">
                  <c:v>11233</c:v>
                </c:pt>
                <c:pt idx="3">
                  <c:v>11082</c:v>
                </c:pt>
                <c:pt idx="4">
                  <c:v>11502</c:v>
                </c:pt>
                <c:pt idx="5">
                  <c:v>11876</c:v>
                </c:pt>
                <c:pt idx="6">
                  <c:v>12202</c:v>
                </c:pt>
                <c:pt idx="7">
                  <c:v>12872</c:v>
                </c:pt>
                <c:pt idx="8">
                  <c:v>13161</c:v>
                </c:pt>
                <c:pt idx="9">
                  <c:v>12941</c:v>
                </c:pt>
                <c:pt idx="10">
                  <c:v>11774</c:v>
                </c:pt>
                <c:pt idx="11">
                  <c:v>11868</c:v>
                </c:pt>
                <c:pt idx="12">
                  <c:v>12045</c:v>
                </c:pt>
                <c:pt idx="13">
                  <c:v>12223</c:v>
                </c:pt>
                <c:pt idx="14">
                  <c:v>12197</c:v>
                </c:pt>
                <c:pt idx="15">
                  <c:v>11858</c:v>
                </c:pt>
                <c:pt idx="16">
                  <c:v>12140</c:v>
                </c:pt>
                <c:pt idx="17">
                  <c:v>12069</c:v>
                </c:pt>
                <c:pt idx="18">
                  <c:v>12134</c:v>
                </c:pt>
                <c:pt idx="19">
                  <c:v>12242</c:v>
                </c:pt>
                <c:pt idx="20">
                  <c:v>12250</c:v>
                </c:pt>
                <c:pt idx="21">
                  <c:v>12068</c:v>
                </c:pt>
                <c:pt idx="22">
                  <c:v>11881</c:v>
                </c:pt>
                <c:pt idx="23">
                  <c:v>12142</c:v>
                </c:pt>
                <c:pt idx="24">
                  <c:v>12039</c:v>
                </c:pt>
                <c:pt idx="25">
                  <c:v>12147</c:v>
                </c:pt>
                <c:pt idx="26">
                  <c:v>11910</c:v>
                </c:pt>
                <c:pt idx="27">
                  <c:v>12318</c:v>
                </c:pt>
                <c:pt idx="28">
                  <c:v>12540</c:v>
                </c:pt>
                <c:pt idx="29">
                  <c:v>12478</c:v>
                </c:pt>
                <c:pt idx="30">
                  <c:v>12200</c:v>
                </c:pt>
                <c:pt idx="31">
                  <c:v>12108</c:v>
                </c:pt>
                <c:pt idx="32">
                  <c:v>12161</c:v>
                </c:pt>
                <c:pt idx="33">
                  <c:v>11612</c:v>
                </c:pt>
                <c:pt idx="34">
                  <c:v>10872</c:v>
                </c:pt>
                <c:pt idx="35">
                  <c:v>10590</c:v>
                </c:pt>
                <c:pt idx="36">
                  <c:v>10461</c:v>
                </c:pt>
                <c:pt idx="37">
                  <c:v>9961</c:v>
                </c:pt>
                <c:pt idx="38">
                  <c:v>9630</c:v>
                </c:pt>
                <c:pt idx="39">
                  <c:v>8866</c:v>
                </c:pt>
                <c:pt idx="40">
                  <c:v>8412</c:v>
                </c:pt>
                <c:pt idx="41">
                  <c:v>8008</c:v>
                </c:pt>
                <c:pt idx="42">
                  <c:v>7669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F-4071-8B09-6749013D16D5}"/>
            </c:ext>
          </c:extLst>
        </c:ser>
        <c:ser>
          <c:idx val="4"/>
          <c:order val="1"/>
          <c:tx>
            <c:v>On-Campus FTE</c:v>
          </c:tx>
          <c:cat>
            <c:numRef>
              <c:f>fall_enroll_hc_fte!$B$9:$B$51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fall_enroll_hc_fte!$E$9:$E$51</c:f>
              <c:numCache>
                <c:formatCode>#,##0</c:formatCode>
                <c:ptCount val="43"/>
                <c:pt idx="0">
                  <c:v>7869</c:v>
                </c:pt>
                <c:pt idx="1">
                  <c:v>7614</c:v>
                </c:pt>
                <c:pt idx="2">
                  <c:v>7304</c:v>
                </c:pt>
                <c:pt idx="3">
                  <c:v>7145</c:v>
                </c:pt>
                <c:pt idx="4">
                  <c:v>7315</c:v>
                </c:pt>
                <c:pt idx="5">
                  <c:v>7514</c:v>
                </c:pt>
                <c:pt idx="6">
                  <c:v>7681</c:v>
                </c:pt>
                <c:pt idx="7">
                  <c:v>8063</c:v>
                </c:pt>
                <c:pt idx="8">
                  <c:v>8205</c:v>
                </c:pt>
                <c:pt idx="9">
                  <c:v>8062</c:v>
                </c:pt>
                <c:pt idx="10">
                  <c:v>7249</c:v>
                </c:pt>
                <c:pt idx="11">
                  <c:v>7288</c:v>
                </c:pt>
                <c:pt idx="12">
                  <c:v>7532</c:v>
                </c:pt>
                <c:pt idx="13">
                  <c:v>7600</c:v>
                </c:pt>
                <c:pt idx="14">
                  <c:v>7602</c:v>
                </c:pt>
                <c:pt idx="15">
                  <c:v>7422</c:v>
                </c:pt>
                <c:pt idx="16">
                  <c:v>7690</c:v>
                </c:pt>
                <c:pt idx="17">
                  <c:v>7775</c:v>
                </c:pt>
                <c:pt idx="18">
                  <c:v>7840</c:v>
                </c:pt>
                <c:pt idx="19">
                  <c:v>7977.6</c:v>
                </c:pt>
                <c:pt idx="20">
                  <c:v>8006.8890000000001</c:v>
                </c:pt>
                <c:pt idx="21">
                  <c:v>7967.9</c:v>
                </c:pt>
                <c:pt idx="22">
                  <c:v>7874</c:v>
                </c:pt>
                <c:pt idx="23">
                  <c:v>8194</c:v>
                </c:pt>
                <c:pt idx="24">
                  <c:v>8181</c:v>
                </c:pt>
                <c:pt idx="25">
                  <c:v>8282.2000000000007</c:v>
                </c:pt>
                <c:pt idx="26">
                  <c:v>8171.9</c:v>
                </c:pt>
                <c:pt idx="27">
                  <c:v>8460.5</c:v>
                </c:pt>
                <c:pt idx="28">
                  <c:v>8647.6</c:v>
                </c:pt>
                <c:pt idx="29">
                  <c:v>8539.6</c:v>
                </c:pt>
                <c:pt idx="30">
                  <c:v>8424.5</c:v>
                </c:pt>
                <c:pt idx="31">
                  <c:v>8336.7000000000007</c:v>
                </c:pt>
                <c:pt idx="32">
                  <c:v>8380.5</c:v>
                </c:pt>
                <c:pt idx="33">
                  <c:v>8033.4</c:v>
                </c:pt>
                <c:pt idx="34">
                  <c:v>7603.8</c:v>
                </c:pt>
                <c:pt idx="35">
                  <c:v>7476</c:v>
                </c:pt>
                <c:pt idx="36">
                  <c:v>7355.3</c:v>
                </c:pt>
                <c:pt idx="37">
                  <c:v>7016.3</c:v>
                </c:pt>
                <c:pt idx="38">
                  <c:v>6739.4</c:v>
                </c:pt>
                <c:pt idx="39">
                  <c:v>6091</c:v>
                </c:pt>
                <c:pt idx="40">
                  <c:v>5813</c:v>
                </c:pt>
                <c:pt idx="41">
                  <c:v>5649</c:v>
                </c:pt>
                <c:pt idx="42">
                  <c:v>5331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D1-4C2B-A895-862B1D1BBDD9}"/>
            </c:ext>
          </c:extLst>
        </c:ser>
        <c:ser>
          <c:idx val="1"/>
          <c:order val="2"/>
          <c:tx>
            <c:v>On-Campus FTE</c:v>
          </c:tx>
          <c:cat>
            <c:numRef>
              <c:f>fall_enroll_hc_fte!$B$9:$B$51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fall_enroll_hc_fte!$E$9:$E$49</c:f>
              <c:numCache>
                <c:formatCode>#,##0</c:formatCode>
                <c:ptCount val="41"/>
                <c:pt idx="0">
                  <c:v>7869</c:v>
                </c:pt>
                <c:pt idx="1">
                  <c:v>7614</c:v>
                </c:pt>
                <c:pt idx="2">
                  <c:v>7304</c:v>
                </c:pt>
                <c:pt idx="3">
                  <c:v>7145</c:v>
                </c:pt>
                <c:pt idx="4">
                  <c:v>7315</c:v>
                </c:pt>
                <c:pt idx="5">
                  <c:v>7514</c:v>
                </c:pt>
                <c:pt idx="6">
                  <c:v>7681</c:v>
                </c:pt>
                <c:pt idx="7">
                  <c:v>8063</c:v>
                </c:pt>
                <c:pt idx="8">
                  <c:v>8205</c:v>
                </c:pt>
                <c:pt idx="9">
                  <c:v>8062</c:v>
                </c:pt>
                <c:pt idx="10">
                  <c:v>7249</c:v>
                </c:pt>
                <c:pt idx="11">
                  <c:v>7288</c:v>
                </c:pt>
                <c:pt idx="12">
                  <c:v>7532</c:v>
                </c:pt>
                <c:pt idx="13">
                  <c:v>7600</c:v>
                </c:pt>
                <c:pt idx="14">
                  <c:v>7602</c:v>
                </c:pt>
                <c:pt idx="15">
                  <c:v>7422</c:v>
                </c:pt>
                <c:pt idx="16">
                  <c:v>7690</c:v>
                </c:pt>
                <c:pt idx="17">
                  <c:v>7775</c:v>
                </c:pt>
                <c:pt idx="18">
                  <c:v>7840</c:v>
                </c:pt>
                <c:pt idx="19">
                  <c:v>7977.6</c:v>
                </c:pt>
                <c:pt idx="20">
                  <c:v>8006.8890000000001</c:v>
                </c:pt>
                <c:pt idx="21">
                  <c:v>7967.9</c:v>
                </c:pt>
                <c:pt idx="22">
                  <c:v>7874</c:v>
                </c:pt>
                <c:pt idx="23">
                  <c:v>8194</c:v>
                </c:pt>
                <c:pt idx="24">
                  <c:v>8181</c:v>
                </c:pt>
                <c:pt idx="25">
                  <c:v>8282.2000000000007</c:v>
                </c:pt>
                <c:pt idx="26">
                  <c:v>8171.9</c:v>
                </c:pt>
                <c:pt idx="27">
                  <c:v>8460.5</c:v>
                </c:pt>
                <c:pt idx="28">
                  <c:v>8647.6</c:v>
                </c:pt>
                <c:pt idx="29">
                  <c:v>8539.6</c:v>
                </c:pt>
                <c:pt idx="30">
                  <c:v>8424.5</c:v>
                </c:pt>
                <c:pt idx="31">
                  <c:v>8336.7000000000007</c:v>
                </c:pt>
                <c:pt idx="32">
                  <c:v>8380.5</c:v>
                </c:pt>
                <c:pt idx="33">
                  <c:v>8033.4</c:v>
                </c:pt>
                <c:pt idx="34">
                  <c:v>7603.8</c:v>
                </c:pt>
                <c:pt idx="35">
                  <c:v>7476</c:v>
                </c:pt>
                <c:pt idx="36">
                  <c:v>7355.3</c:v>
                </c:pt>
                <c:pt idx="37">
                  <c:v>7016.3</c:v>
                </c:pt>
                <c:pt idx="38">
                  <c:v>6739.4</c:v>
                </c:pt>
                <c:pt idx="39">
                  <c:v>6091</c:v>
                </c:pt>
                <c:pt idx="40">
                  <c:v>5813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F-4071-8B09-6749013D16D5}"/>
            </c:ext>
          </c:extLst>
        </c:ser>
        <c:ser>
          <c:idx val="2"/>
          <c:order val="3"/>
          <c:tx>
            <c:v>On &amp; Off-Campus headcount</c:v>
          </c:tx>
          <c:cat>
            <c:numRef>
              <c:f>fall_enroll_hc_fte!$B$9:$B$51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fall_enroll_hc_fte!$J$9:$J$51</c:f>
              <c:numCache>
                <c:formatCode>#,##0</c:formatCode>
                <c:ptCount val="43"/>
                <c:pt idx="0">
                  <c:v>12035</c:v>
                </c:pt>
                <c:pt idx="1">
                  <c:v>11816</c:v>
                </c:pt>
                <c:pt idx="2">
                  <c:v>11596</c:v>
                </c:pt>
                <c:pt idx="3">
                  <c:v>11444</c:v>
                </c:pt>
                <c:pt idx="4">
                  <c:v>12328</c:v>
                </c:pt>
                <c:pt idx="5">
                  <c:v>13162</c:v>
                </c:pt>
                <c:pt idx="6">
                  <c:v>13932</c:v>
                </c:pt>
                <c:pt idx="7">
                  <c:v>14635</c:v>
                </c:pt>
                <c:pt idx="8">
                  <c:v>15397</c:v>
                </c:pt>
                <c:pt idx="9">
                  <c:v>15620</c:v>
                </c:pt>
                <c:pt idx="10">
                  <c:v>14926</c:v>
                </c:pt>
                <c:pt idx="11">
                  <c:v>15411</c:v>
                </c:pt>
                <c:pt idx="12">
                  <c:v>15588</c:v>
                </c:pt>
                <c:pt idx="13">
                  <c:v>15972</c:v>
                </c:pt>
                <c:pt idx="14">
                  <c:v>16094</c:v>
                </c:pt>
                <c:pt idx="15">
                  <c:v>15576</c:v>
                </c:pt>
                <c:pt idx="16">
                  <c:v>15880</c:v>
                </c:pt>
                <c:pt idx="17">
                  <c:v>15594</c:v>
                </c:pt>
                <c:pt idx="18">
                  <c:v>15397</c:v>
                </c:pt>
                <c:pt idx="19">
                  <c:v>14993</c:v>
                </c:pt>
                <c:pt idx="20">
                  <c:v>15658</c:v>
                </c:pt>
                <c:pt idx="21">
                  <c:v>15599</c:v>
                </c:pt>
                <c:pt idx="22">
                  <c:v>15512</c:v>
                </c:pt>
                <c:pt idx="23">
                  <c:v>15561</c:v>
                </c:pt>
                <c:pt idx="24">
                  <c:v>15540</c:v>
                </c:pt>
                <c:pt idx="25">
                  <c:v>15543</c:v>
                </c:pt>
                <c:pt idx="26">
                  <c:v>15750</c:v>
                </c:pt>
                <c:pt idx="27">
                  <c:v>16548</c:v>
                </c:pt>
                <c:pt idx="28">
                  <c:v>16802</c:v>
                </c:pt>
                <c:pt idx="29">
                  <c:v>16817</c:v>
                </c:pt>
                <c:pt idx="30">
                  <c:v>16719</c:v>
                </c:pt>
                <c:pt idx="31">
                  <c:v>16814</c:v>
                </c:pt>
                <c:pt idx="32">
                  <c:v>17085</c:v>
                </c:pt>
                <c:pt idx="33">
                  <c:v>16763</c:v>
                </c:pt>
                <c:pt idx="34">
                  <c:v>17014</c:v>
                </c:pt>
                <c:pt idx="35">
                  <c:v>16740</c:v>
                </c:pt>
                <c:pt idx="36">
                  <c:v>16471</c:v>
                </c:pt>
                <c:pt idx="37">
                  <c:v>16007</c:v>
                </c:pt>
                <c:pt idx="38">
                  <c:v>13878</c:v>
                </c:pt>
                <c:pt idx="39">
                  <c:v>15205</c:v>
                </c:pt>
                <c:pt idx="40">
                  <c:v>15181</c:v>
                </c:pt>
                <c:pt idx="41">
                  <c:v>14800</c:v>
                </c:pt>
                <c:pt idx="42">
                  <c:v>14736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AF-4071-8B09-6749013D16D5}"/>
            </c:ext>
          </c:extLst>
        </c:ser>
        <c:ser>
          <c:idx val="3"/>
          <c:order val="4"/>
          <c:tx>
            <c:v>On &amp; Off-Campus FTE</c:v>
          </c:tx>
          <c:cat>
            <c:numRef>
              <c:f>fall_enroll_hc_fte!$B$9:$B$51</c:f>
              <c:numCache>
                <c:formatCode>General</c:formatCode>
                <c:ptCount val="43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</c:numCache>
            </c:numRef>
          </c:cat>
          <c:val>
            <c:numRef>
              <c:f>fall_enroll_hc_fte!$K$9:$K$51</c:f>
              <c:numCache>
                <c:formatCode>#,##0</c:formatCode>
                <c:ptCount val="43"/>
                <c:pt idx="0">
                  <c:v>7947</c:v>
                </c:pt>
                <c:pt idx="1">
                  <c:v>7684</c:v>
                </c:pt>
                <c:pt idx="2">
                  <c:v>7394</c:v>
                </c:pt>
                <c:pt idx="3">
                  <c:v>7236</c:v>
                </c:pt>
                <c:pt idx="4">
                  <c:v>7531</c:v>
                </c:pt>
                <c:pt idx="5">
                  <c:v>7874</c:v>
                </c:pt>
                <c:pt idx="6">
                  <c:v>8170</c:v>
                </c:pt>
                <c:pt idx="7">
                  <c:v>8560</c:v>
                </c:pt>
                <c:pt idx="8">
                  <c:v>8854</c:v>
                </c:pt>
                <c:pt idx="9">
                  <c:v>8854</c:v>
                </c:pt>
                <c:pt idx="10">
                  <c:v>8227</c:v>
                </c:pt>
                <c:pt idx="11">
                  <c:v>8412</c:v>
                </c:pt>
                <c:pt idx="12">
                  <c:v>8714</c:v>
                </c:pt>
                <c:pt idx="13">
                  <c:v>8849</c:v>
                </c:pt>
                <c:pt idx="14">
                  <c:v>8918</c:v>
                </c:pt>
                <c:pt idx="15">
                  <c:v>8689</c:v>
                </c:pt>
                <c:pt idx="16">
                  <c:v>8965</c:v>
                </c:pt>
                <c:pt idx="17">
                  <c:v>8994</c:v>
                </c:pt>
                <c:pt idx="18">
                  <c:v>8986</c:v>
                </c:pt>
                <c:pt idx="19">
                  <c:v>8957.9</c:v>
                </c:pt>
                <c:pt idx="20">
                  <c:v>9211.7579999999998</c:v>
                </c:pt>
                <c:pt idx="21">
                  <c:v>9224.1999999999989</c:v>
                </c:pt>
                <c:pt idx="22">
                  <c:v>9158</c:v>
                </c:pt>
                <c:pt idx="23">
                  <c:v>9433.2999999999993</c:v>
                </c:pt>
                <c:pt idx="24">
                  <c:v>9463</c:v>
                </c:pt>
                <c:pt idx="25">
                  <c:v>9540.4000000000015</c:v>
                </c:pt>
                <c:pt idx="26">
                  <c:v>9580.7999999999993</c:v>
                </c:pt>
                <c:pt idx="27">
                  <c:v>10035.200000000001</c:v>
                </c:pt>
                <c:pt idx="28">
                  <c:v>10230.200000000001</c:v>
                </c:pt>
                <c:pt idx="29">
                  <c:v>10190.4</c:v>
                </c:pt>
                <c:pt idx="30">
                  <c:v>10123.700000000001</c:v>
                </c:pt>
                <c:pt idx="31">
                  <c:v>10103</c:v>
                </c:pt>
                <c:pt idx="32">
                  <c:v>10205.4</c:v>
                </c:pt>
                <c:pt idx="33">
                  <c:v>9924.1999999999989</c:v>
                </c:pt>
                <c:pt idx="34">
                  <c:v>9795.6</c:v>
                </c:pt>
                <c:pt idx="35">
                  <c:v>9689</c:v>
                </c:pt>
                <c:pt idx="36">
                  <c:v>9494.7000000000007</c:v>
                </c:pt>
                <c:pt idx="37">
                  <c:v>9204.4</c:v>
                </c:pt>
                <c:pt idx="38">
                  <c:v>8279.6999999999989</c:v>
                </c:pt>
                <c:pt idx="39">
                  <c:v>8431.7000000000007</c:v>
                </c:pt>
                <c:pt idx="40">
                  <c:v>8242</c:v>
                </c:pt>
                <c:pt idx="41">
                  <c:v>8128</c:v>
                </c:pt>
                <c:pt idx="42">
                  <c:v>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AF-4071-8B09-6749013D1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88096"/>
        <c:axId val="43989632"/>
      </c:lineChart>
      <c:catAx>
        <c:axId val="43988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US"/>
          </a:p>
        </c:txPr>
        <c:crossAx val="43989632"/>
        <c:crosses val="autoZero"/>
        <c:auto val="0"/>
        <c:lblAlgn val="ctr"/>
        <c:lblOffset val="100"/>
        <c:tickMarkSkip val="1"/>
        <c:noMultiLvlLbl val="0"/>
      </c:catAx>
      <c:valAx>
        <c:axId val="43989632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988096"/>
        <c:crosses val="autoZero"/>
        <c:crossBetween val="midCat"/>
        <c:majorUnit val="3000"/>
      </c:valAx>
    </c:plotArea>
    <c:legend>
      <c:legendPos val="b"/>
      <c:layout>
        <c:manualLayout>
          <c:xMode val="edge"/>
          <c:yMode val="edge"/>
          <c:x val="9.0483603342685612E-2"/>
          <c:y val="0.88679344327242104"/>
          <c:w val="0.77981952420016409"/>
          <c:h val="0.1019759322537513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>
      <c:oddHeader>&amp;C&amp;F</c:oddHeader>
      <c:oddFooter>&amp;L&amp;"Times New Roman,Regular"&amp;8UMSL Fact Book&amp;C&amp;"Times New Roman,Regular"&amp;8&amp;A&amp;R&amp;"Times New Roman,Regular"&amp;8Last Updated Fall 2022</c:oddFooter>
    </c:headerFooter>
    <c:pageMargins b="1" l="0.75" r="0.75" t="1" header="0.5" footer="0.5"/>
    <c:pageSetup orientation="portrait" verticalDpi="-4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54</xdr:row>
      <xdr:rowOff>66675</xdr:rowOff>
    </xdr:from>
    <xdr:to>
      <xdr:col>12</xdr:col>
      <xdr:colOff>9525</xdr:colOff>
      <xdr:row>80</xdr:row>
      <xdr:rowOff>142875</xdr:rowOff>
    </xdr:to>
    <xdr:graphicFrame macro="">
      <xdr:nvGraphicFramePr>
        <xdr:cNvPr id="6161" name="Chart 1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9525</xdr:rowOff>
    </xdr:from>
    <xdr:to>
      <xdr:col>2</xdr:col>
      <xdr:colOff>419100</xdr:colOff>
      <xdr:row>3</xdr:row>
      <xdr:rowOff>19050</xdr:rowOff>
    </xdr:to>
    <xdr:pic>
      <xdr:nvPicPr>
        <xdr:cNvPr id="6162" name="Picture 1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1925"/>
          <a:ext cx="7524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showGridLines="0" tabSelected="1" view="pageLayout" zoomScaleNormal="100" workbookViewId="0">
      <selection activeCell="Q11" sqref="Q11"/>
    </sheetView>
  </sheetViews>
  <sheetFormatPr defaultColWidth="9.28515625" defaultRowHeight="12" x14ac:dyDescent="0.2"/>
  <cols>
    <col min="1" max="1" width="2.28515625" style="1" customWidth="1"/>
    <col min="2" max="2" width="5" style="1" customWidth="1"/>
    <col min="3" max="3" width="7.7109375" style="1" customWidth="1"/>
    <col min="4" max="4" width="13.7109375" style="1" customWidth="1"/>
    <col min="5" max="5" width="8.7109375" style="1" customWidth="1"/>
    <col min="6" max="6" width="6.28515625" style="1" customWidth="1"/>
    <col min="7" max="7" width="13.7109375" style="1" customWidth="1"/>
    <col min="8" max="8" width="8.7109375" style="1" customWidth="1"/>
    <col min="9" max="9" width="6.42578125" style="1" customWidth="1"/>
    <col min="10" max="10" width="13.7109375" style="1" customWidth="1"/>
    <col min="11" max="12" width="7.7109375" style="1" customWidth="1"/>
    <col min="13" max="13" width="2.28515625" style="1" customWidth="1"/>
    <col min="14" max="14" width="2.7109375" style="1" customWidth="1"/>
    <col min="15" max="16384" width="9.28515625" style="1"/>
  </cols>
  <sheetData>
    <row r="1" spans="1:16" x14ac:dyDescent="0.2">
      <c r="A1" s="9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10"/>
    </row>
    <row r="2" spans="1:16" s="11" customFormat="1" ht="12.75" x14ac:dyDescent="0.2">
      <c r="A2" s="25"/>
      <c r="B2"/>
      <c r="C2" s="28"/>
      <c r="D2" s="29" t="s">
        <v>6</v>
      </c>
      <c r="E2" s="30"/>
      <c r="F2" s="30"/>
      <c r="G2" s="30"/>
      <c r="H2" s="30"/>
      <c r="I2" s="30"/>
      <c r="J2" s="30"/>
      <c r="K2" s="30"/>
      <c r="L2" s="30"/>
      <c r="M2" s="26"/>
    </row>
    <row r="3" spans="1:16" s="11" customFormat="1" ht="13.5" thickBot="1" x14ac:dyDescent="0.25">
      <c r="A3" s="25"/>
      <c r="C3" s="28"/>
      <c r="D3" s="27" t="s">
        <v>7</v>
      </c>
      <c r="E3" s="27"/>
      <c r="F3" s="27"/>
      <c r="G3" s="27"/>
      <c r="H3" s="27"/>
      <c r="I3" s="27"/>
      <c r="J3" s="27"/>
      <c r="K3" s="27"/>
      <c r="L3" s="27"/>
      <c r="M3" s="26"/>
    </row>
    <row r="4" spans="1:16" s="11" customFormat="1" ht="13.5" thickTop="1" x14ac:dyDescent="0.2">
      <c r="A4" s="25"/>
      <c r="C4" s="28"/>
      <c r="E4" s="28"/>
      <c r="F4" s="28"/>
      <c r="G4" s="28"/>
      <c r="H4" s="28"/>
      <c r="I4" s="28"/>
      <c r="J4" s="28"/>
      <c r="K4" s="28"/>
      <c r="L4" s="28"/>
      <c r="M4" s="26"/>
    </row>
    <row r="5" spans="1:16" x14ac:dyDescent="0.2">
      <c r="A5" s="12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4"/>
    </row>
    <row r="6" spans="1:16" s="2" customFormat="1" x14ac:dyDescent="0.2">
      <c r="A6" s="16"/>
      <c r="D6" s="33" t="s">
        <v>0</v>
      </c>
      <c r="E6" s="33"/>
      <c r="F6" s="17"/>
      <c r="G6" s="33" t="s">
        <v>1</v>
      </c>
      <c r="H6" s="33"/>
      <c r="I6" s="17"/>
      <c r="J6" s="33" t="s">
        <v>2</v>
      </c>
      <c r="K6" s="33"/>
      <c r="L6" s="32"/>
      <c r="M6" s="18"/>
    </row>
    <row r="7" spans="1:16" x14ac:dyDescent="0.2">
      <c r="A7" s="12"/>
      <c r="B7" s="3" t="s">
        <v>3</v>
      </c>
      <c r="C7" s="7"/>
      <c r="D7" s="4" t="s">
        <v>4</v>
      </c>
      <c r="E7" s="5" t="s">
        <v>5</v>
      </c>
      <c r="F7" s="6"/>
      <c r="G7" s="4" t="s">
        <v>4</v>
      </c>
      <c r="H7" s="5" t="s">
        <v>5</v>
      </c>
      <c r="I7" s="6"/>
      <c r="J7" s="4" t="s">
        <v>4</v>
      </c>
      <c r="K7" s="5" t="s">
        <v>5</v>
      </c>
      <c r="L7" s="6"/>
      <c r="M7" s="14"/>
    </row>
    <row r="8" spans="1:16" x14ac:dyDescent="0.2">
      <c r="A8" s="12"/>
      <c r="B8" s="13">
        <v>1981</v>
      </c>
      <c r="C8" s="13"/>
      <c r="D8" s="19">
        <v>12048</v>
      </c>
      <c r="E8" s="20">
        <v>8097</v>
      </c>
      <c r="F8" s="20"/>
      <c r="G8" s="21">
        <v>342</v>
      </c>
      <c r="H8" s="20">
        <v>107</v>
      </c>
      <c r="I8" s="20"/>
      <c r="J8" s="19">
        <v>12390</v>
      </c>
      <c r="K8" s="20">
        <v>8204</v>
      </c>
      <c r="L8" s="20"/>
      <c r="M8" s="14"/>
    </row>
    <row r="9" spans="1:16" x14ac:dyDescent="0.2">
      <c r="A9" s="12"/>
      <c r="B9" s="13">
        <v>1982</v>
      </c>
      <c r="C9" s="13"/>
      <c r="D9" s="19">
        <v>11747</v>
      </c>
      <c r="E9" s="20">
        <v>7869</v>
      </c>
      <c r="F9" s="20"/>
      <c r="G9" s="21">
        <v>288</v>
      </c>
      <c r="H9" s="20">
        <v>78</v>
      </c>
      <c r="I9" s="20"/>
      <c r="J9" s="19">
        <v>12035</v>
      </c>
      <c r="K9" s="20">
        <v>7947</v>
      </c>
      <c r="L9" s="20"/>
      <c r="M9" s="14"/>
    </row>
    <row r="10" spans="1:16" x14ac:dyDescent="0.2">
      <c r="A10" s="12"/>
      <c r="B10" s="13">
        <v>1983</v>
      </c>
      <c r="C10" s="13"/>
      <c r="D10" s="19">
        <v>11558</v>
      </c>
      <c r="E10" s="20">
        <v>7614</v>
      </c>
      <c r="F10" s="20"/>
      <c r="G10" s="21">
        <v>258</v>
      </c>
      <c r="H10" s="20">
        <v>70</v>
      </c>
      <c r="I10" s="20"/>
      <c r="J10" s="19">
        <v>11816</v>
      </c>
      <c r="K10" s="20">
        <v>7684</v>
      </c>
      <c r="L10" s="20"/>
      <c r="M10" s="14"/>
    </row>
    <row r="11" spans="1:16" x14ac:dyDescent="0.2">
      <c r="A11" s="12"/>
      <c r="B11" s="13">
        <v>1984</v>
      </c>
      <c r="C11" s="13"/>
      <c r="D11" s="19">
        <v>11233</v>
      </c>
      <c r="E11" s="20">
        <v>7304</v>
      </c>
      <c r="F11" s="20"/>
      <c r="G11" s="21">
        <v>363</v>
      </c>
      <c r="H11" s="20">
        <v>90</v>
      </c>
      <c r="I11" s="20"/>
      <c r="J11" s="19">
        <v>11596</v>
      </c>
      <c r="K11" s="20">
        <v>7394</v>
      </c>
      <c r="L11" s="20"/>
      <c r="M11" s="14"/>
      <c r="P11" s="1" t="s">
        <v>9</v>
      </c>
    </row>
    <row r="12" spans="1:16" x14ac:dyDescent="0.2">
      <c r="A12" s="12"/>
      <c r="B12" s="13">
        <v>1985</v>
      </c>
      <c r="C12" s="13"/>
      <c r="D12" s="19">
        <v>11082</v>
      </c>
      <c r="E12" s="20">
        <v>7145</v>
      </c>
      <c r="F12" s="20"/>
      <c r="G12" s="21">
        <v>362</v>
      </c>
      <c r="H12" s="20">
        <v>91</v>
      </c>
      <c r="I12" s="20"/>
      <c r="J12" s="19">
        <v>11444</v>
      </c>
      <c r="K12" s="20">
        <v>7236</v>
      </c>
      <c r="L12" s="20"/>
      <c r="M12" s="14"/>
    </row>
    <row r="13" spans="1:16" x14ac:dyDescent="0.2">
      <c r="A13" s="12"/>
      <c r="B13" s="13">
        <v>1986</v>
      </c>
      <c r="C13" s="13"/>
      <c r="D13" s="19">
        <v>11502</v>
      </c>
      <c r="E13" s="20">
        <v>7315</v>
      </c>
      <c r="F13" s="20"/>
      <c r="G13" s="21">
        <v>826</v>
      </c>
      <c r="H13" s="20">
        <v>216</v>
      </c>
      <c r="I13" s="20"/>
      <c r="J13" s="19">
        <v>12328</v>
      </c>
      <c r="K13" s="20">
        <v>7531</v>
      </c>
      <c r="L13" s="20"/>
      <c r="M13" s="14"/>
    </row>
    <row r="14" spans="1:16" x14ac:dyDescent="0.2">
      <c r="A14" s="12"/>
      <c r="B14" s="13">
        <v>1987</v>
      </c>
      <c r="C14" s="13"/>
      <c r="D14" s="19">
        <v>11876</v>
      </c>
      <c r="E14" s="20">
        <v>7514</v>
      </c>
      <c r="F14" s="20"/>
      <c r="G14" s="21">
        <v>1286</v>
      </c>
      <c r="H14" s="20">
        <v>360</v>
      </c>
      <c r="I14" s="20"/>
      <c r="J14" s="19">
        <v>13162</v>
      </c>
      <c r="K14" s="20">
        <v>7874</v>
      </c>
      <c r="L14" s="20"/>
      <c r="M14" s="14"/>
    </row>
    <row r="15" spans="1:16" x14ac:dyDescent="0.2">
      <c r="A15" s="12"/>
      <c r="B15" s="13">
        <v>1988</v>
      </c>
      <c r="C15" s="13"/>
      <c r="D15" s="19">
        <v>12202</v>
      </c>
      <c r="E15" s="20">
        <v>7681</v>
      </c>
      <c r="F15" s="20"/>
      <c r="G15" s="21">
        <v>1730</v>
      </c>
      <c r="H15" s="20">
        <v>489</v>
      </c>
      <c r="I15" s="20"/>
      <c r="J15" s="19">
        <v>13932</v>
      </c>
      <c r="K15" s="20">
        <v>8170</v>
      </c>
      <c r="L15" s="20"/>
      <c r="M15" s="14"/>
    </row>
    <row r="16" spans="1:16" x14ac:dyDescent="0.2">
      <c r="A16" s="12"/>
      <c r="B16" s="13">
        <v>1989</v>
      </c>
      <c r="C16" s="13"/>
      <c r="D16" s="19">
        <v>12872</v>
      </c>
      <c r="E16" s="20">
        <v>8063</v>
      </c>
      <c r="F16" s="20"/>
      <c r="G16" s="21">
        <v>1763</v>
      </c>
      <c r="H16" s="20">
        <v>497</v>
      </c>
      <c r="I16" s="20"/>
      <c r="J16" s="19">
        <v>14635</v>
      </c>
      <c r="K16" s="20">
        <v>8560</v>
      </c>
      <c r="L16" s="20"/>
      <c r="M16" s="14"/>
    </row>
    <row r="17" spans="1:13" x14ac:dyDescent="0.2">
      <c r="A17" s="12"/>
      <c r="B17" s="13">
        <v>1990</v>
      </c>
      <c r="C17" s="13"/>
      <c r="D17" s="19">
        <v>13161</v>
      </c>
      <c r="E17" s="20">
        <v>8205</v>
      </c>
      <c r="F17" s="20"/>
      <c r="G17" s="21">
        <v>2236</v>
      </c>
      <c r="H17" s="20">
        <v>649</v>
      </c>
      <c r="I17" s="20"/>
      <c r="J17" s="19">
        <v>15397</v>
      </c>
      <c r="K17" s="20">
        <v>8854</v>
      </c>
      <c r="L17" s="20"/>
      <c r="M17" s="14"/>
    </row>
    <row r="18" spans="1:13" x14ac:dyDescent="0.2">
      <c r="A18" s="12"/>
      <c r="B18" s="13">
        <v>1991</v>
      </c>
      <c r="C18" s="13"/>
      <c r="D18" s="19">
        <v>12941</v>
      </c>
      <c r="E18" s="20">
        <v>8062</v>
      </c>
      <c r="F18" s="20"/>
      <c r="G18" s="21">
        <v>2679</v>
      </c>
      <c r="H18" s="20">
        <v>792</v>
      </c>
      <c r="I18" s="20"/>
      <c r="J18" s="19">
        <v>15620</v>
      </c>
      <c r="K18" s="20">
        <v>8854</v>
      </c>
      <c r="L18" s="20"/>
      <c r="M18" s="14"/>
    </row>
    <row r="19" spans="1:13" x14ac:dyDescent="0.2">
      <c r="A19" s="12"/>
      <c r="B19" s="13">
        <v>1992</v>
      </c>
      <c r="C19" s="13"/>
      <c r="D19" s="19">
        <v>11774</v>
      </c>
      <c r="E19" s="20">
        <v>7249</v>
      </c>
      <c r="F19" s="20"/>
      <c r="G19" s="21">
        <v>3152</v>
      </c>
      <c r="H19" s="20">
        <v>978</v>
      </c>
      <c r="I19" s="20"/>
      <c r="J19" s="19">
        <v>14926</v>
      </c>
      <c r="K19" s="20">
        <v>8227</v>
      </c>
      <c r="L19" s="20"/>
      <c r="M19" s="14"/>
    </row>
    <row r="20" spans="1:13" x14ac:dyDescent="0.2">
      <c r="A20" s="12"/>
      <c r="B20" s="13">
        <v>1993</v>
      </c>
      <c r="C20" s="13"/>
      <c r="D20" s="19">
        <v>11868</v>
      </c>
      <c r="E20" s="20">
        <v>7288</v>
      </c>
      <c r="F20" s="20"/>
      <c r="G20" s="21">
        <v>3543</v>
      </c>
      <c r="H20" s="20">
        <v>1124</v>
      </c>
      <c r="I20" s="20"/>
      <c r="J20" s="19">
        <v>15411</v>
      </c>
      <c r="K20" s="20">
        <v>8412</v>
      </c>
      <c r="L20" s="20"/>
      <c r="M20" s="14"/>
    </row>
    <row r="21" spans="1:13" x14ac:dyDescent="0.2">
      <c r="A21" s="12"/>
      <c r="B21" s="13">
        <v>1994</v>
      </c>
      <c r="C21" s="13"/>
      <c r="D21" s="19">
        <v>12045</v>
      </c>
      <c r="E21" s="20">
        <v>7532</v>
      </c>
      <c r="F21" s="20"/>
      <c r="G21" s="21">
        <v>3543</v>
      </c>
      <c r="H21" s="20">
        <v>1182</v>
      </c>
      <c r="I21" s="20"/>
      <c r="J21" s="19">
        <v>15588</v>
      </c>
      <c r="K21" s="20">
        <v>8714</v>
      </c>
      <c r="L21" s="20"/>
      <c r="M21" s="14"/>
    </row>
    <row r="22" spans="1:13" x14ac:dyDescent="0.2">
      <c r="A22" s="12"/>
      <c r="B22" s="13">
        <v>1995</v>
      </c>
      <c r="C22" s="13"/>
      <c r="D22" s="19">
        <v>12223</v>
      </c>
      <c r="E22" s="20">
        <v>7600</v>
      </c>
      <c r="F22" s="20"/>
      <c r="G22" s="21">
        <v>3749</v>
      </c>
      <c r="H22" s="20">
        <v>1249</v>
      </c>
      <c r="I22" s="20"/>
      <c r="J22" s="19">
        <f t="shared" ref="J22:K26" si="0">D22+G22</f>
        <v>15972</v>
      </c>
      <c r="K22" s="20">
        <f t="shared" si="0"/>
        <v>8849</v>
      </c>
      <c r="L22" s="20"/>
      <c r="M22" s="14"/>
    </row>
    <row r="23" spans="1:13" x14ac:dyDescent="0.2">
      <c r="A23" s="12"/>
      <c r="B23" s="13">
        <v>1996</v>
      </c>
      <c r="C23" s="13"/>
      <c r="D23" s="19">
        <v>12197</v>
      </c>
      <c r="E23" s="20">
        <v>7602</v>
      </c>
      <c r="F23" s="20"/>
      <c r="G23" s="21">
        <v>3897</v>
      </c>
      <c r="H23" s="20">
        <v>1316</v>
      </c>
      <c r="I23" s="20"/>
      <c r="J23" s="19">
        <f t="shared" si="0"/>
        <v>16094</v>
      </c>
      <c r="K23" s="20">
        <f t="shared" si="0"/>
        <v>8918</v>
      </c>
      <c r="L23" s="20"/>
      <c r="M23" s="14"/>
    </row>
    <row r="24" spans="1:13" x14ac:dyDescent="0.2">
      <c r="A24" s="12"/>
      <c r="B24" s="13">
        <v>1997</v>
      </c>
      <c r="C24" s="13"/>
      <c r="D24" s="19">
        <v>11858</v>
      </c>
      <c r="E24" s="20">
        <v>7422</v>
      </c>
      <c r="F24" s="20"/>
      <c r="G24" s="21">
        <v>3718</v>
      </c>
      <c r="H24" s="20">
        <v>1267</v>
      </c>
      <c r="I24" s="20"/>
      <c r="J24" s="19">
        <f t="shared" si="0"/>
        <v>15576</v>
      </c>
      <c r="K24" s="20">
        <f t="shared" si="0"/>
        <v>8689</v>
      </c>
      <c r="L24" s="20"/>
      <c r="M24" s="14"/>
    </row>
    <row r="25" spans="1:13" x14ac:dyDescent="0.2">
      <c r="A25" s="12"/>
      <c r="B25" s="13">
        <v>1998</v>
      </c>
      <c r="C25" s="13"/>
      <c r="D25" s="19">
        <v>12140</v>
      </c>
      <c r="E25" s="20">
        <v>7690</v>
      </c>
      <c r="F25" s="20"/>
      <c r="G25" s="21">
        <f>15880-D25</f>
        <v>3740</v>
      </c>
      <c r="H25" s="20">
        <v>1275</v>
      </c>
      <c r="I25" s="20"/>
      <c r="J25" s="19">
        <f t="shared" si="0"/>
        <v>15880</v>
      </c>
      <c r="K25" s="20">
        <f t="shared" si="0"/>
        <v>8965</v>
      </c>
      <c r="L25" s="20"/>
      <c r="M25" s="14"/>
    </row>
    <row r="26" spans="1:13" x14ac:dyDescent="0.2">
      <c r="A26" s="12"/>
      <c r="B26" s="13">
        <v>1999</v>
      </c>
      <c r="C26" s="13"/>
      <c r="D26" s="19">
        <v>12069</v>
      </c>
      <c r="E26" s="20">
        <v>7775</v>
      </c>
      <c r="F26" s="20"/>
      <c r="G26" s="21">
        <v>3525</v>
      </c>
      <c r="H26" s="20">
        <v>1219</v>
      </c>
      <c r="I26" s="20"/>
      <c r="J26" s="19">
        <f t="shared" si="0"/>
        <v>15594</v>
      </c>
      <c r="K26" s="20">
        <f t="shared" si="0"/>
        <v>8994</v>
      </c>
      <c r="L26" s="20"/>
      <c r="M26" s="14"/>
    </row>
    <row r="27" spans="1:13" x14ac:dyDescent="0.2">
      <c r="A27" s="12"/>
      <c r="B27" s="13">
        <v>2000</v>
      </c>
      <c r="C27" s="13"/>
      <c r="D27" s="19">
        <v>12134</v>
      </c>
      <c r="E27" s="20">
        <v>7840</v>
      </c>
      <c r="F27" s="20"/>
      <c r="G27" s="21">
        <v>3263</v>
      </c>
      <c r="H27" s="20">
        <v>1146</v>
      </c>
      <c r="I27" s="20"/>
      <c r="J27" s="19">
        <f>D27+G27</f>
        <v>15397</v>
      </c>
      <c r="K27" s="20">
        <f>E27+H27</f>
        <v>8986</v>
      </c>
      <c r="L27" s="20"/>
      <c r="M27" s="14"/>
    </row>
    <row r="28" spans="1:13" x14ac:dyDescent="0.2">
      <c r="A28" s="12"/>
      <c r="B28" s="13">
        <v>2001</v>
      </c>
      <c r="C28" s="13"/>
      <c r="D28" s="19">
        <v>12242</v>
      </c>
      <c r="E28" s="20">
        <v>7977.6</v>
      </c>
      <c r="F28" s="20"/>
      <c r="G28" s="21">
        <v>2751</v>
      </c>
      <c r="H28" s="20">
        <v>980.3</v>
      </c>
      <c r="I28" s="20"/>
      <c r="J28" s="19">
        <f>D28+G28</f>
        <v>14993</v>
      </c>
      <c r="K28" s="20">
        <f>E28+H28</f>
        <v>8957.9</v>
      </c>
      <c r="L28" s="20"/>
      <c r="M28" s="14"/>
    </row>
    <row r="29" spans="1:13" x14ac:dyDescent="0.2">
      <c r="A29" s="12"/>
      <c r="B29" s="13">
        <v>2002</v>
      </c>
      <c r="C29" s="13"/>
      <c r="D29" s="19">
        <v>12250</v>
      </c>
      <c r="E29" s="20">
        <v>8006.8890000000001</v>
      </c>
      <c r="F29" s="20"/>
      <c r="G29" s="21">
        <v>3408</v>
      </c>
      <c r="H29" s="20">
        <v>1204.8689999999999</v>
      </c>
      <c r="I29" s="20"/>
      <c r="J29" s="19">
        <f t="shared" ref="J29:K32" si="1">D29+G29</f>
        <v>15658</v>
      </c>
      <c r="K29" s="20">
        <f t="shared" si="1"/>
        <v>9211.7579999999998</v>
      </c>
      <c r="L29" s="20"/>
      <c r="M29" s="14"/>
    </row>
    <row r="30" spans="1:13" x14ac:dyDescent="0.2">
      <c r="A30" s="12"/>
      <c r="B30" s="13">
        <v>2003</v>
      </c>
      <c r="C30" s="13"/>
      <c r="D30" s="19">
        <v>12068</v>
      </c>
      <c r="E30" s="20">
        <v>7967.9</v>
      </c>
      <c r="F30" s="20"/>
      <c r="G30" s="21">
        <v>3531</v>
      </c>
      <c r="H30" s="20">
        <v>1256.3</v>
      </c>
      <c r="I30" s="20"/>
      <c r="J30" s="19">
        <f t="shared" si="1"/>
        <v>15599</v>
      </c>
      <c r="K30" s="20">
        <f t="shared" si="1"/>
        <v>9224.1999999999989</v>
      </c>
      <c r="L30" s="20"/>
      <c r="M30" s="14"/>
    </row>
    <row r="31" spans="1:13" x14ac:dyDescent="0.2">
      <c r="A31" s="12"/>
      <c r="B31" s="13">
        <v>2004</v>
      </c>
      <c r="C31" s="13"/>
      <c r="D31" s="19">
        <v>11881</v>
      </c>
      <c r="E31" s="20">
        <v>7874</v>
      </c>
      <c r="F31" s="20"/>
      <c r="G31" s="21">
        <v>3631</v>
      </c>
      <c r="H31" s="20">
        <v>1284</v>
      </c>
      <c r="I31" s="20"/>
      <c r="J31" s="19">
        <f t="shared" si="1"/>
        <v>15512</v>
      </c>
      <c r="K31" s="20">
        <f t="shared" si="1"/>
        <v>9158</v>
      </c>
      <c r="L31" s="20"/>
      <c r="M31" s="14"/>
    </row>
    <row r="32" spans="1:13" x14ac:dyDescent="0.2">
      <c r="A32" s="12"/>
      <c r="B32" s="13">
        <v>2005</v>
      </c>
      <c r="C32" s="13"/>
      <c r="D32" s="19">
        <v>12142</v>
      </c>
      <c r="E32" s="20">
        <v>8194</v>
      </c>
      <c r="F32" s="20"/>
      <c r="G32" s="21">
        <v>3419</v>
      </c>
      <c r="H32" s="20">
        <v>1239.3</v>
      </c>
      <c r="I32" s="20"/>
      <c r="J32" s="19">
        <f t="shared" si="1"/>
        <v>15561</v>
      </c>
      <c r="K32" s="20">
        <f t="shared" si="1"/>
        <v>9433.2999999999993</v>
      </c>
      <c r="L32" s="20"/>
      <c r="M32" s="14"/>
    </row>
    <row r="33" spans="1:13" x14ac:dyDescent="0.2">
      <c r="A33" s="12"/>
      <c r="B33" s="13">
        <v>2006</v>
      </c>
      <c r="C33" s="13"/>
      <c r="D33" s="19">
        <v>12039</v>
      </c>
      <c r="E33" s="20">
        <v>8181</v>
      </c>
      <c r="F33" s="20"/>
      <c r="G33" s="21">
        <v>3501</v>
      </c>
      <c r="H33" s="20">
        <v>1282</v>
      </c>
      <c r="I33" s="20"/>
      <c r="J33" s="19">
        <f t="shared" ref="J33:K36" si="2">D33+G33</f>
        <v>15540</v>
      </c>
      <c r="K33" s="20">
        <f t="shared" si="2"/>
        <v>9463</v>
      </c>
      <c r="L33" s="20"/>
      <c r="M33" s="14"/>
    </row>
    <row r="34" spans="1:13" x14ac:dyDescent="0.2">
      <c r="A34" s="12"/>
      <c r="B34" s="13">
        <v>2007</v>
      </c>
      <c r="C34" s="13"/>
      <c r="D34" s="19">
        <v>12147</v>
      </c>
      <c r="E34" s="20">
        <v>8282.2000000000007</v>
      </c>
      <c r="F34" s="20"/>
      <c r="G34" s="21">
        <v>3396</v>
      </c>
      <c r="H34" s="20">
        <v>1258.2</v>
      </c>
      <c r="I34" s="20"/>
      <c r="J34" s="19">
        <f t="shared" si="2"/>
        <v>15543</v>
      </c>
      <c r="K34" s="20">
        <f t="shared" si="2"/>
        <v>9540.4000000000015</v>
      </c>
      <c r="L34" s="20"/>
      <c r="M34" s="14"/>
    </row>
    <row r="35" spans="1:13" x14ac:dyDescent="0.2">
      <c r="A35" s="12"/>
      <c r="B35" s="13">
        <v>2008</v>
      </c>
      <c r="C35" s="13"/>
      <c r="D35" s="19">
        <v>11910</v>
      </c>
      <c r="E35" s="20">
        <v>8171.9</v>
      </c>
      <c r="F35" s="20"/>
      <c r="G35" s="21">
        <v>3840</v>
      </c>
      <c r="H35" s="20">
        <v>1408.9</v>
      </c>
      <c r="I35" s="20"/>
      <c r="J35" s="19">
        <f t="shared" si="2"/>
        <v>15750</v>
      </c>
      <c r="K35" s="20">
        <f t="shared" si="2"/>
        <v>9580.7999999999993</v>
      </c>
      <c r="L35" s="20"/>
      <c r="M35" s="14"/>
    </row>
    <row r="36" spans="1:13" x14ac:dyDescent="0.2">
      <c r="A36" s="12"/>
      <c r="B36" s="13">
        <v>2009</v>
      </c>
      <c r="C36" s="13"/>
      <c r="D36" s="19">
        <v>12318</v>
      </c>
      <c r="E36" s="20">
        <v>8460.5</v>
      </c>
      <c r="F36" s="20"/>
      <c r="G36" s="21">
        <v>4230</v>
      </c>
      <c r="H36" s="20">
        <v>1574.7</v>
      </c>
      <c r="I36" s="20"/>
      <c r="J36" s="19">
        <f t="shared" si="2"/>
        <v>16548</v>
      </c>
      <c r="K36" s="20">
        <f t="shared" si="2"/>
        <v>10035.200000000001</v>
      </c>
      <c r="L36" s="20"/>
      <c r="M36" s="14"/>
    </row>
    <row r="37" spans="1:13" x14ac:dyDescent="0.2">
      <c r="A37" s="12"/>
      <c r="B37" s="13">
        <v>2010</v>
      </c>
      <c r="C37" s="13"/>
      <c r="D37" s="19">
        <v>12540</v>
      </c>
      <c r="E37" s="20">
        <v>8647.6</v>
      </c>
      <c r="F37" s="20"/>
      <c r="G37" s="21">
        <v>4262</v>
      </c>
      <c r="H37" s="20">
        <v>1582.6</v>
      </c>
      <c r="I37" s="20"/>
      <c r="J37" s="19">
        <f t="shared" ref="J37:K38" si="3">D37+G37</f>
        <v>16802</v>
      </c>
      <c r="K37" s="20">
        <f t="shared" si="3"/>
        <v>10230.200000000001</v>
      </c>
      <c r="L37" s="20"/>
      <c r="M37" s="14"/>
    </row>
    <row r="38" spans="1:13" x14ac:dyDescent="0.2">
      <c r="A38" s="12"/>
      <c r="B38" s="13">
        <v>2011</v>
      </c>
      <c r="C38" s="13"/>
      <c r="D38" s="19">
        <v>12478</v>
      </c>
      <c r="E38" s="20">
        <v>8539.6</v>
      </c>
      <c r="F38" s="20"/>
      <c r="G38" s="21">
        <v>4339</v>
      </c>
      <c r="H38" s="20">
        <v>1650.8</v>
      </c>
      <c r="I38" s="20"/>
      <c r="J38" s="19">
        <f t="shared" si="3"/>
        <v>16817</v>
      </c>
      <c r="K38" s="20">
        <f t="shared" si="3"/>
        <v>10190.4</v>
      </c>
      <c r="L38" s="20"/>
      <c r="M38" s="14"/>
    </row>
    <row r="39" spans="1:13" x14ac:dyDescent="0.2">
      <c r="A39" s="12"/>
      <c r="B39" s="13">
        <v>2012</v>
      </c>
      <c r="C39" s="13"/>
      <c r="D39" s="19">
        <v>12200</v>
      </c>
      <c r="E39" s="20">
        <v>8424.5</v>
      </c>
      <c r="F39" s="20"/>
      <c r="G39" s="21">
        <v>4519</v>
      </c>
      <c r="H39" s="20">
        <v>1699.2</v>
      </c>
      <c r="I39" s="20"/>
      <c r="J39" s="19">
        <f t="shared" ref="J39:J47" si="4">D39+G39</f>
        <v>16719</v>
      </c>
      <c r="K39" s="20">
        <f t="shared" ref="K39:K47" si="5">E39+H39</f>
        <v>10123.700000000001</v>
      </c>
      <c r="L39" s="20"/>
      <c r="M39" s="14"/>
    </row>
    <row r="40" spans="1:13" x14ac:dyDescent="0.2">
      <c r="A40" s="12"/>
      <c r="B40" s="13">
        <v>2013</v>
      </c>
      <c r="C40" s="13"/>
      <c r="D40" s="19">
        <v>12108</v>
      </c>
      <c r="E40" s="20">
        <v>8336.7000000000007</v>
      </c>
      <c r="F40" s="20"/>
      <c r="G40" s="21">
        <v>4706</v>
      </c>
      <c r="H40" s="20">
        <v>1766.3</v>
      </c>
      <c r="I40" s="20"/>
      <c r="J40" s="19">
        <f t="shared" si="4"/>
        <v>16814</v>
      </c>
      <c r="K40" s="20">
        <f t="shared" si="5"/>
        <v>10103</v>
      </c>
      <c r="L40" s="20"/>
      <c r="M40" s="14"/>
    </row>
    <row r="41" spans="1:13" x14ac:dyDescent="0.2">
      <c r="A41" s="12"/>
      <c r="B41" s="13">
        <v>2014</v>
      </c>
      <c r="C41" s="13"/>
      <c r="D41" s="19">
        <v>12161</v>
      </c>
      <c r="E41" s="20">
        <v>8380.5</v>
      </c>
      <c r="F41" s="20"/>
      <c r="G41" s="21">
        <v>4924</v>
      </c>
      <c r="H41" s="20">
        <v>1824.9</v>
      </c>
      <c r="I41" s="20"/>
      <c r="J41" s="19">
        <f t="shared" si="4"/>
        <v>17085</v>
      </c>
      <c r="K41" s="20">
        <f t="shared" si="5"/>
        <v>10205.4</v>
      </c>
      <c r="L41" s="20"/>
      <c r="M41" s="14"/>
    </row>
    <row r="42" spans="1:13" x14ac:dyDescent="0.2">
      <c r="A42" s="12"/>
      <c r="B42" s="13">
        <v>2015</v>
      </c>
      <c r="C42" s="13"/>
      <c r="D42" s="19">
        <v>11612</v>
      </c>
      <c r="E42" s="20">
        <v>8033.4</v>
      </c>
      <c r="F42" s="20"/>
      <c r="G42" s="21">
        <v>5151</v>
      </c>
      <c r="H42" s="20">
        <v>1890.8</v>
      </c>
      <c r="I42" s="20"/>
      <c r="J42" s="19">
        <f t="shared" si="4"/>
        <v>16763</v>
      </c>
      <c r="K42" s="20">
        <f t="shared" si="5"/>
        <v>9924.1999999999989</v>
      </c>
      <c r="L42" s="20"/>
      <c r="M42" s="14"/>
    </row>
    <row r="43" spans="1:13" x14ac:dyDescent="0.2">
      <c r="A43" s="12"/>
      <c r="B43" s="13">
        <v>2016</v>
      </c>
      <c r="C43" s="13"/>
      <c r="D43" s="19">
        <v>10872</v>
      </c>
      <c r="E43" s="20">
        <v>7603.8</v>
      </c>
      <c r="F43" s="20"/>
      <c r="G43" s="21">
        <v>6142</v>
      </c>
      <c r="H43" s="20">
        <v>2191.8000000000002</v>
      </c>
      <c r="I43" s="20"/>
      <c r="J43" s="19">
        <f t="shared" si="4"/>
        <v>17014</v>
      </c>
      <c r="K43" s="20">
        <f t="shared" si="5"/>
        <v>9795.6</v>
      </c>
      <c r="L43" s="20"/>
      <c r="M43" s="14"/>
    </row>
    <row r="44" spans="1:13" x14ac:dyDescent="0.2">
      <c r="A44" s="12"/>
      <c r="B44" s="13">
        <v>2017</v>
      </c>
      <c r="C44" s="13"/>
      <c r="D44" s="19">
        <v>10590</v>
      </c>
      <c r="E44" s="20">
        <v>7476</v>
      </c>
      <c r="F44" s="20"/>
      <c r="G44" s="21">
        <v>6150</v>
      </c>
      <c r="H44" s="20">
        <v>2213</v>
      </c>
      <c r="I44" s="20"/>
      <c r="J44" s="19">
        <f t="shared" si="4"/>
        <v>16740</v>
      </c>
      <c r="K44" s="20">
        <f t="shared" si="5"/>
        <v>9689</v>
      </c>
      <c r="L44" s="20"/>
      <c r="M44" s="14"/>
    </row>
    <row r="45" spans="1:13" x14ac:dyDescent="0.2">
      <c r="A45" s="12"/>
      <c r="B45" s="13">
        <v>2018</v>
      </c>
      <c r="C45" s="13"/>
      <c r="D45" s="19">
        <v>10461</v>
      </c>
      <c r="E45" s="20">
        <v>7355.3</v>
      </c>
      <c r="F45" s="20"/>
      <c r="G45" s="21">
        <v>6010</v>
      </c>
      <c r="H45" s="20">
        <v>2139.4</v>
      </c>
      <c r="I45" s="20"/>
      <c r="J45" s="19">
        <f t="shared" si="4"/>
        <v>16471</v>
      </c>
      <c r="K45" s="20">
        <f t="shared" si="5"/>
        <v>9494.7000000000007</v>
      </c>
      <c r="L45" s="20"/>
      <c r="M45" s="14"/>
    </row>
    <row r="46" spans="1:13" x14ac:dyDescent="0.2">
      <c r="A46" s="12"/>
      <c r="B46" s="13">
        <v>2019</v>
      </c>
      <c r="C46" s="13"/>
      <c r="D46" s="19">
        <v>9961</v>
      </c>
      <c r="E46" s="20">
        <v>7016.3</v>
      </c>
      <c r="F46" s="20"/>
      <c r="G46" s="21">
        <v>6046</v>
      </c>
      <c r="H46" s="20">
        <v>2188.1</v>
      </c>
      <c r="I46" s="20"/>
      <c r="J46" s="19">
        <f t="shared" si="4"/>
        <v>16007</v>
      </c>
      <c r="K46" s="20">
        <f t="shared" si="5"/>
        <v>9204.4</v>
      </c>
      <c r="L46" s="20"/>
      <c r="M46" s="14"/>
    </row>
    <row r="47" spans="1:13" x14ac:dyDescent="0.2">
      <c r="A47" s="12"/>
      <c r="B47" s="13">
        <v>2020</v>
      </c>
      <c r="C47" s="13"/>
      <c r="D47" s="19">
        <v>9630</v>
      </c>
      <c r="E47" s="20">
        <v>6739.4</v>
      </c>
      <c r="F47" s="20"/>
      <c r="G47" s="21">
        <v>4248</v>
      </c>
      <c r="H47" s="20">
        <v>1540.3</v>
      </c>
      <c r="I47" s="20"/>
      <c r="J47" s="19">
        <f t="shared" si="4"/>
        <v>13878</v>
      </c>
      <c r="K47" s="20">
        <f t="shared" si="5"/>
        <v>8279.6999999999989</v>
      </c>
      <c r="L47" s="20"/>
      <c r="M47" s="14"/>
    </row>
    <row r="48" spans="1:13" x14ac:dyDescent="0.2">
      <c r="A48" s="12"/>
      <c r="B48" s="13">
        <v>2021</v>
      </c>
      <c r="C48" s="13"/>
      <c r="D48" s="19">
        <v>8866</v>
      </c>
      <c r="E48" s="20">
        <v>6091</v>
      </c>
      <c r="F48" s="20"/>
      <c r="G48" s="21">
        <v>6339</v>
      </c>
      <c r="H48" s="20">
        <v>2340.6999999999998</v>
      </c>
      <c r="I48" s="20"/>
      <c r="J48" s="19">
        <f>D48+G48</f>
        <v>15205</v>
      </c>
      <c r="K48" s="20">
        <v>8431.7000000000007</v>
      </c>
      <c r="L48" s="20"/>
      <c r="M48" s="14"/>
    </row>
    <row r="49" spans="1:13" x14ac:dyDescent="0.2">
      <c r="A49" s="12"/>
      <c r="B49" s="13">
        <v>2022</v>
      </c>
      <c r="C49" s="13"/>
      <c r="D49" s="19">
        <v>8412</v>
      </c>
      <c r="E49" s="20">
        <v>5813</v>
      </c>
      <c r="F49" s="20"/>
      <c r="G49" s="21">
        <v>6769</v>
      </c>
      <c r="H49" s="20">
        <v>2429</v>
      </c>
      <c r="I49" s="20"/>
      <c r="J49" s="19">
        <f>D49+G49</f>
        <v>15181</v>
      </c>
      <c r="K49" s="20">
        <f>SUM(E49,H49)</f>
        <v>8242</v>
      </c>
      <c r="L49" s="20"/>
      <c r="M49" s="14"/>
    </row>
    <row r="50" spans="1:13" x14ac:dyDescent="0.2">
      <c r="A50" s="12"/>
      <c r="B50" s="13">
        <v>2023</v>
      </c>
      <c r="C50" s="13"/>
      <c r="D50" s="19">
        <v>8008</v>
      </c>
      <c r="E50" s="20">
        <v>5649</v>
      </c>
      <c r="F50" s="20"/>
      <c r="G50" s="21">
        <v>6792</v>
      </c>
      <c r="H50" s="20">
        <v>2478</v>
      </c>
      <c r="I50" s="20"/>
      <c r="J50" s="19">
        <f>D50+G50</f>
        <v>14800</v>
      </c>
      <c r="K50" s="20">
        <v>8128</v>
      </c>
      <c r="L50" s="20"/>
      <c r="M50" s="14"/>
    </row>
    <row r="51" spans="1:13" x14ac:dyDescent="0.2">
      <c r="A51" s="12"/>
      <c r="B51" s="13">
        <v>2024</v>
      </c>
      <c r="C51" s="13"/>
      <c r="D51" s="19">
        <v>7669</v>
      </c>
      <c r="E51" s="20">
        <v>5331</v>
      </c>
      <c r="F51" s="20"/>
      <c r="G51" s="21">
        <v>7067</v>
      </c>
      <c r="H51" s="20">
        <v>2573.6999999999998</v>
      </c>
      <c r="I51" s="20"/>
      <c r="J51" s="19">
        <v>14736</v>
      </c>
      <c r="K51" s="20">
        <v>8106</v>
      </c>
      <c r="L51" s="20"/>
      <c r="M51" s="14"/>
    </row>
    <row r="52" spans="1:13" ht="30.75" customHeight="1" x14ac:dyDescent="0.2">
      <c r="A52" s="12"/>
      <c r="B52" s="34" t="s">
        <v>8</v>
      </c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5"/>
    </row>
    <row r="53" spans="1:13" ht="5.25" customHeight="1" x14ac:dyDescent="0.2">
      <c r="A53" s="12"/>
      <c r="D53" s="22"/>
      <c r="E53" s="22"/>
      <c r="F53" s="22"/>
      <c r="G53" s="22"/>
      <c r="H53" s="22"/>
      <c r="I53" s="22"/>
      <c r="J53" s="22"/>
      <c r="K53" s="22"/>
      <c r="L53" s="22"/>
      <c r="M53" s="14"/>
    </row>
    <row r="54" spans="1:13" x14ac:dyDescent="0.2">
      <c r="A54" s="12"/>
      <c r="B54" s="1" t="s">
        <v>10</v>
      </c>
      <c r="M54" s="14"/>
    </row>
    <row r="55" spans="1:13" x14ac:dyDescent="0.2">
      <c r="A55" s="12"/>
      <c r="M55" s="14"/>
    </row>
    <row r="56" spans="1:13" x14ac:dyDescent="0.2">
      <c r="A56" s="12"/>
      <c r="M56" s="14"/>
    </row>
    <row r="57" spans="1:13" x14ac:dyDescent="0.2">
      <c r="A57" s="12"/>
      <c r="M57" s="14"/>
    </row>
    <row r="58" spans="1:13" x14ac:dyDescent="0.2">
      <c r="A58" s="12"/>
      <c r="M58" s="14"/>
    </row>
    <row r="59" spans="1:13" x14ac:dyDescent="0.2">
      <c r="A59" s="12"/>
      <c r="M59" s="14"/>
    </row>
    <row r="60" spans="1:13" x14ac:dyDescent="0.2">
      <c r="A60" s="12"/>
      <c r="M60" s="14"/>
    </row>
    <row r="61" spans="1:13" x14ac:dyDescent="0.2">
      <c r="A61" s="12"/>
      <c r="M61" s="14"/>
    </row>
    <row r="62" spans="1:13" x14ac:dyDescent="0.2">
      <c r="A62" s="12"/>
      <c r="M62" s="14"/>
    </row>
    <row r="63" spans="1:13" x14ac:dyDescent="0.2">
      <c r="A63" s="12"/>
      <c r="M63" s="14"/>
    </row>
    <row r="64" spans="1:13" x14ac:dyDescent="0.2">
      <c r="A64" s="12"/>
      <c r="M64" s="14"/>
    </row>
    <row r="65" spans="1:13" x14ac:dyDescent="0.2">
      <c r="A65" s="12"/>
      <c r="M65" s="14"/>
    </row>
    <row r="66" spans="1:13" x14ac:dyDescent="0.2">
      <c r="A66" s="12"/>
      <c r="M66" s="14"/>
    </row>
    <row r="67" spans="1:13" x14ac:dyDescent="0.2">
      <c r="A67" s="12"/>
      <c r="M67" s="14"/>
    </row>
    <row r="68" spans="1:13" x14ac:dyDescent="0.2">
      <c r="A68" s="12"/>
      <c r="M68" s="14"/>
    </row>
    <row r="69" spans="1:13" x14ac:dyDescent="0.2">
      <c r="A69" s="12"/>
      <c r="M69" s="14"/>
    </row>
    <row r="70" spans="1:13" x14ac:dyDescent="0.2">
      <c r="A70" s="12"/>
      <c r="M70" s="14"/>
    </row>
    <row r="71" spans="1:13" x14ac:dyDescent="0.2">
      <c r="A71" s="12"/>
      <c r="M71" s="14"/>
    </row>
    <row r="72" spans="1:13" x14ac:dyDescent="0.2">
      <c r="A72" s="12"/>
      <c r="M72" s="14"/>
    </row>
    <row r="73" spans="1:13" x14ac:dyDescent="0.2">
      <c r="A73" s="12"/>
      <c r="M73" s="14"/>
    </row>
    <row r="74" spans="1:13" x14ac:dyDescent="0.2">
      <c r="A74" s="12"/>
      <c r="M74" s="14"/>
    </row>
    <row r="75" spans="1:13" x14ac:dyDescent="0.2">
      <c r="A75" s="12"/>
      <c r="M75" s="14"/>
    </row>
    <row r="76" spans="1:13" x14ac:dyDescent="0.2">
      <c r="A76" s="12"/>
      <c r="M76" s="14"/>
    </row>
    <row r="77" spans="1:13" x14ac:dyDescent="0.2">
      <c r="A77" s="12"/>
      <c r="M77" s="14"/>
    </row>
    <row r="78" spans="1:13" x14ac:dyDescent="0.2">
      <c r="A78" s="12"/>
      <c r="M78" s="14"/>
    </row>
    <row r="79" spans="1:13" x14ac:dyDescent="0.2">
      <c r="A79" s="12"/>
      <c r="M79" s="14"/>
    </row>
    <row r="80" spans="1:13" x14ac:dyDescent="0.2">
      <c r="A80" s="12"/>
      <c r="M80" s="14"/>
    </row>
    <row r="81" spans="1:13" x14ac:dyDescent="0.2">
      <c r="A81" s="12"/>
      <c r="M81" s="14"/>
    </row>
    <row r="82" spans="1:13" x14ac:dyDescent="0.2">
      <c r="A82" s="12"/>
      <c r="M82" s="14"/>
    </row>
    <row r="83" spans="1:13" x14ac:dyDescent="0.2">
      <c r="A83" s="23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4"/>
    </row>
  </sheetData>
  <mergeCells count="4">
    <mergeCell ref="D6:E6"/>
    <mergeCell ref="G6:H6"/>
    <mergeCell ref="J6:K6"/>
    <mergeCell ref="B52:M52"/>
  </mergeCells>
  <phoneticPr fontId="0" type="noConversion"/>
  <printOptions horizontalCentered="1" gridLinesSet="0"/>
  <pageMargins left="0.25" right="0.25" top="0.34" bottom="0.5" header="0" footer="0.22"/>
  <pageSetup scale="82" fitToHeight="0" orientation="portrait" horizontalDpi="2400" verticalDpi="2400" r:id="rId1"/>
  <headerFooter alignWithMargins="0">
    <oddFooter>&amp;L&amp;"Times New Roman,Regular"&amp;8UMSL Fact Book&amp;C&amp;"Times New Roman,Regular"&amp;8&amp;A&amp;R&amp;"Times New Roman,Regular"&amp;8Last Updated Fall 2023</oddFooter>
  </headerFooter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1B3E09-53FD-4041-9CCA-2309E4AA2C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8373C-89E8-424E-A951-518F8E826D43}">
  <ds:schemaRefs>
    <ds:schemaRef ds:uri="http://purl.org/dc/elements/1.1/"/>
    <ds:schemaRef ds:uri="http://purl.org/dc/terms/"/>
    <ds:schemaRef ds:uri="48ee8efe-bfdb-468a-bb45-59fe348a746e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de15e4a-3ead-4749-81b6-4b2ddac7617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B64232-FED4-4492-A51A-4A09C9F711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fall_enroll_hc_fte</vt:lpstr>
      <vt:lpstr>fall_enroll_hc_fte!Print_Area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Vineyard, George M.</cp:lastModifiedBy>
  <cp:lastPrinted>2023-11-22T00:28:37Z</cp:lastPrinted>
  <dcterms:created xsi:type="dcterms:W3CDTF">1999-01-19T21:00:49Z</dcterms:created>
  <dcterms:modified xsi:type="dcterms:W3CDTF">2025-08-23T13:46:56Z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  <property fmtid="{D5CDD505-2E9C-101B-9397-08002B2CF9AE}" pid="3" name="MediaServiceImageTags">
    <vt:lpwstr/>
  </property>
</Properties>
</file>